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560" windowWidth="10965" windowHeight="6735" activeTab="0"/>
  </bookViews>
  <sheets>
    <sheet name="Hoja1" sheetId="1" r:id="rId1"/>
    <sheet name="Hoja2" sheetId="2" r:id="rId2"/>
    <sheet name="Hoja3" sheetId="3" r:id="rId3"/>
  </sheets>
  <definedNames>
    <definedName name="a">'Hoja1'!$C$12</definedName>
    <definedName name="h_T">'Hoja1'!$C$14</definedName>
    <definedName name="I_dia">'Hoja1'!$C$5</definedName>
    <definedName name="I1_I24">'Hoja1'!$C$11</definedName>
    <definedName name="P_dia">'Hoja1'!$C$4</definedName>
    <definedName name="Re">'Hoja1'!$G$4</definedName>
    <definedName name="t">'Hoja1'!$G$5</definedName>
    <definedName name="zona">'Hoja1'!$C$10</definedName>
  </definedNames>
  <calcPr fullCalcOnLoad="1"/>
</workbook>
</file>

<file path=xl/sharedStrings.xml><?xml version="1.0" encoding="utf-8"?>
<sst xmlns="http://schemas.openxmlformats.org/spreadsheetml/2006/main" count="19" uniqueCount="17">
  <si>
    <t>P dia =</t>
  </si>
  <si>
    <t>mm</t>
  </si>
  <si>
    <t>mm/hora</t>
  </si>
  <si>
    <t>duración (t) =</t>
  </si>
  <si>
    <t>horas</t>
  </si>
  <si>
    <t>Retorno=</t>
  </si>
  <si>
    <t>años (??)</t>
  </si>
  <si>
    <t>I (t) =</t>
  </si>
  <si>
    <t xml:space="preserve"> mm/hora</t>
  </si>
  <si>
    <t>Según normativa 5.2-I.C.</t>
  </si>
  <si>
    <r>
      <t xml:space="preserve">Rellenar los 6 datos en </t>
    </r>
    <r>
      <rPr>
        <b/>
        <sz val="12"/>
        <color indexed="12"/>
        <rFont val="Arial"/>
        <family val="2"/>
      </rPr>
      <t>azul</t>
    </r>
  </si>
  <si>
    <t>I dia (P dia/24) =</t>
  </si>
  <si>
    <r>
      <rPr>
        <b/>
        <sz val="12"/>
        <rFont val="Arial"/>
        <family val="2"/>
      </rPr>
      <t>I</t>
    </r>
    <r>
      <rPr>
        <b/>
        <vertAlign val="sub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/ I</t>
    </r>
    <r>
      <rPr>
        <b/>
        <vertAlign val="subscript"/>
        <sz val="12"/>
        <rFont val="Arial"/>
        <family val="2"/>
      </rPr>
      <t>24</t>
    </r>
    <r>
      <rPr>
        <sz val="12"/>
        <rFont val="Arial"/>
        <family val="0"/>
      </rPr>
      <t xml:space="preserve"> (Mapa nº 1)=</t>
    </r>
  </si>
  <si>
    <r>
      <rPr>
        <b/>
        <sz val="12"/>
        <rFont val="Arial"/>
        <family val="2"/>
      </rPr>
      <t>Zona 1 ó 2</t>
    </r>
    <r>
      <rPr>
        <sz val="12"/>
        <rFont val="Arial"/>
        <family val="0"/>
      </rPr>
      <t xml:space="preserve"> (Mapas nº 3 ó 4))=</t>
    </r>
  </si>
  <si>
    <r>
      <rPr>
        <b/>
        <sz val="14"/>
        <rFont val="Arial"/>
        <family val="2"/>
      </rPr>
      <t>a</t>
    </r>
    <r>
      <rPr>
        <sz val="12"/>
        <rFont val="Arial"/>
        <family val="0"/>
      </rPr>
      <t xml:space="preserve"> (mapa nº 2) =</t>
    </r>
  </si>
  <si>
    <r>
      <rPr>
        <b/>
        <sz val="12"/>
        <rFont val="Arial"/>
        <family val="2"/>
      </rPr>
      <t>h (T)</t>
    </r>
    <r>
      <rPr>
        <sz val="12"/>
        <rFont val="Arial"/>
        <family val="2"/>
      </rPr>
      <t xml:space="preserve"> =</t>
    </r>
  </si>
  <si>
    <t xml:space="preserve">Según Salas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</si>
</sst>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  <xf numFmtId="168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1" xfId="0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2</xdr:row>
      <xdr:rowOff>123825</xdr:rowOff>
    </xdr:from>
    <xdr:to>
      <xdr:col>19</xdr:col>
      <xdr:colOff>352425</xdr:colOff>
      <xdr:row>36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647700"/>
          <a:ext cx="65055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19</xdr:row>
      <xdr:rowOff>161925</xdr:rowOff>
    </xdr:from>
    <xdr:to>
      <xdr:col>9</xdr:col>
      <xdr:colOff>9525</xdr:colOff>
      <xdr:row>55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86200"/>
          <a:ext cx="6267450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21</xdr:col>
      <xdr:colOff>190500</xdr:colOff>
      <xdr:row>60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6677025"/>
          <a:ext cx="85725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16</xdr:col>
      <xdr:colOff>619125</xdr:colOff>
      <xdr:row>2</xdr:row>
      <xdr:rowOff>47625</xdr:rowOff>
    </xdr:to>
    <xdr:sp>
      <xdr:nvSpPr>
        <xdr:cNvPr id="4" name="1 CuadroTexto"/>
        <xdr:cNvSpPr txBox="1">
          <a:spLocks noChangeArrowheads="1"/>
        </xdr:cNvSpPr>
      </xdr:nvSpPr>
      <xdr:spPr>
        <a:xfrm>
          <a:off x="3971925" y="0"/>
          <a:ext cx="8467725" cy="57150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 la explicación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método de cálculo en    https://hidrologia.usal.es/Complementos/calculo_IDF_Salas.pdf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(los datos que aparecen aquí en </a:t>
          </a: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azul</a:t>
          </a:r>
          <a:r>
            <a:rPr lang="en-US" cap="none" sz="14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inicialmente correponden al ejemplo que se muestra en esedocumento)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U1" sqref="U1"/>
    </sheetView>
  </sheetViews>
  <sheetFormatPr defaultColWidth="11.421875" defaultRowHeight="12.75"/>
  <cols>
    <col min="1" max="1" width="20.140625" style="0" customWidth="1"/>
    <col min="3" max="3" width="12.28125" style="0" bestFit="1" customWidth="1"/>
    <col min="4" max="4" width="13.57421875" style="0" customWidth="1"/>
    <col min="5" max="5" width="1.421875" style="0" customWidth="1"/>
    <col min="6" max="6" width="14.28125" style="0" bestFit="1" customWidth="1"/>
    <col min="9" max="9" width="1.28515625" style="0" customWidth="1"/>
  </cols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2"/>
    </row>
    <row r="2" spans="1:9" ht="15.75">
      <c r="A2" s="21" t="s">
        <v>10</v>
      </c>
      <c r="B2" s="22"/>
      <c r="C2" s="16"/>
      <c r="D2" s="1"/>
      <c r="E2" s="1"/>
      <c r="F2" s="1"/>
      <c r="G2" s="1"/>
      <c r="H2" s="1"/>
      <c r="I2" s="2"/>
    </row>
    <row r="3" spans="1:13" ht="15">
      <c r="A3" s="1"/>
      <c r="B3" s="1"/>
      <c r="C3" s="1"/>
      <c r="D3" s="1"/>
      <c r="E3" s="1"/>
      <c r="F3" s="1"/>
      <c r="G3" s="1"/>
      <c r="H3" s="1"/>
      <c r="I3" s="2"/>
      <c r="M3" s="15"/>
    </row>
    <row r="4" spans="1:13" ht="15.75">
      <c r="A4" s="1"/>
      <c r="B4" s="3" t="s">
        <v>0</v>
      </c>
      <c r="C4" s="13">
        <v>66</v>
      </c>
      <c r="D4" s="1" t="s">
        <v>1</v>
      </c>
      <c r="E4" s="1"/>
      <c r="F4" s="3" t="s">
        <v>5</v>
      </c>
      <c r="G4" s="13">
        <v>100</v>
      </c>
      <c r="H4" s="1" t="s">
        <v>6</v>
      </c>
      <c r="I4" s="2"/>
      <c r="K4" s="15"/>
      <c r="M4" s="15"/>
    </row>
    <row r="5" spans="1:11" ht="15.75">
      <c r="A5" s="1"/>
      <c r="B5" s="3" t="s">
        <v>11</v>
      </c>
      <c r="C5" s="10">
        <f>P_dia/24</f>
        <v>2.75</v>
      </c>
      <c r="D5" s="1" t="s">
        <v>2</v>
      </c>
      <c r="E5" s="1"/>
      <c r="F5" s="3" t="s">
        <v>3</v>
      </c>
      <c r="G5" s="13">
        <v>0.5</v>
      </c>
      <c r="H5" s="1" t="s">
        <v>4</v>
      </c>
      <c r="I5" s="2"/>
      <c r="K5" s="15"/>
    </row>
    <row r="6" spans="1:9" ht="15">
      <c r="A6" s="1"/>
      <c r="B6" s="1"/>
      <c r="C6" s="8"/>
      <c r="D6" s="1"/>
      <c r="E6" s="1"/>
      <c r="F6" s="1"/>
      <c r="G6" s="8"/>
      <c r="H6" s="1"/>
      <c r="I6" s="2"/>
    </row>
    <row r="7" spans="1:9" s="7" customFormat="1" ht="6.75" customHeight="1">
      <c r="A7" s="2"/>
      <c r="B7" s="2"/>
      <c r="C7" s="11"/>
      <c r="D7" s="2"/>
      <c r="E7" s="2"/>
      <c r="F7" s="2"/>
      <c r="G7" s="11"/>
      <c r="H7" s="2"/>
      <c r="I7" s="2"/>
    </row>
    <row r="8" spans="1:9" ht="15.75">
      <c r="A8" s="1"/>
      <c r="B8" s="9" t="s">
        <v>16</v>
      </c>
      <c r="C8" s="8"/>
      <c r="D8" s="1"/>
      <c r="E8" s="2"/>
      <c r="F8" s="1"/>
      <c r="G8" s="9" t="s">
        <v>9</v>
      </c>
      <c r="H8" s="1"/>
      <c r="I8" s="2"/>
    </row>
    <row r="9" spans="1:9" ht="15">
      <c r="A9" s="1"/>
      <c r="B9" s="1"/>
      <c r="C9" s="8"/>
      <c r="D9" s="1"/>
      <c r="E9" s="2"/>
      <c r="F9" s="1"/>
      <c r="G9" s="8"/>
      <c r="H9" s="1"/>
      <c r="I9" s="2"/>
    </row>
    <row r="10" spans="1:12" ht="15.75">
      <c r="A10" s="1"/>
      <c r="B10" s="14" t="s">
        <v>13</v>
      </c>
      <c r="C10" s="13">
        <v>2</v>
      </c>
      <c r="D10" s="1"/>
      <c r="E10" s="2"/>
      <c r="F10" s="1"/>
      <c r="G10" s="8"/>
      <c r="H10" s="1"/>
      <c r="I10" s="2"/>
      <c r="L10" s="17"/>
    </row>
    <row r="11" spans="1:9" ht="19.5">
      <c r="A11" s="1"/>
      <c r="B11" s="14" t="s">
        <v>12</v>
      </c>
      <c r="C11" s="13">
        <v>10.5</v>
      </c>
      <c r="D11" s="1"/>
      <c r="E11" s="2"/>
      <c r="F11" s="1"/>
      <c r="G11" s="8"/>
      <c r="H11" s="1"/>
      <c r="I11" s="2"/>
    </row>
    <row r="12" spans="1:9" ht="18">
      <c r="A12" s="1"/>
      <c r="B12" s="14" t="s">
        <v>14</v>
      </c>
      <c r="C12" s="13">
        <v>0.125</v>
      </c>
      <c r="D12" s="1"/>
      <c r="E12" s="2"/>
      <c r="F12" s="1"/>
      <c r="G12" s="8"/>
      <c r="H12" s="1"/>
      <c r="I12" s="2"/>
    </row>
    <row r="13" spans="1:9" ht="15">
      <c r="A13" s="1"/>
      <c r="B13" s="1"/>
      <c r="C13" s="1"/>
      <c r="D13" s="1"/>
      <c r="E13" s="2"/>
      <c r="F13" s="1"/>
      <c r="G13" s="8"/>
      <c r="H13" s="1"/>
      <c r="I13" s="2"/>
    </row>
    <row r="14" spans="1:9" ht="15.75">
      <c r="A14" s="1"/>
      <c r="B14" s="14" t="s">
        <v>15</v>
      </c>
      <c r="C14" s="5">
        <f>IF(t&lt;1,IF(zona=1,-0.0004*LN(Re)^2+0.0092*LN(Re)+1.0044,-0.007*LN(Re)^2+0.1066*LN(Re)+0.9086),IF(zona=1,0.0012*LN(Re)^2-0.0136*LN(Re)+1.0218,-0.0037*LN(Re)^2+0.055*LN(Re)+0.9536))</f>
        <v>1.2510579947329354</v>
      </c>
      <c r="D14" s="1"/>
      <c r="E14" s="2"/>
      <c r="F14" s="1"/>
      <c r="G14" s="8"/>
      <c r="H14" s="1"/>
      <c r="I14" s="2"/>
    </row>
    <row r="15" spans="1:9" ht="15">
      <c r="A15" s="1"/>
      <c r="B15" s="3"/>
      <c r="C15" s="1"/>
      <c r="D15" s="1"/>
      <c r="E15" s="2"/>
      <c r="F15" s="1"/>
      <c r="G15" s="8"/>
      <c r="H15" s="1"/>
      <c r="I15" s="2"/>
    </row>
    <row r="16" spans="1:9" ht="18">
      <c r="A16" s="1"/>
      <c r="B16" s="18" t="s">
        <v>7</v>
      </c>
      <c r="C16" s="19">
        <f>I_dia*h_T*I1_I24^((24^a-t^a)/(24^a-1))</f>
        <v>53.897697970551334</v>
      </c>
      <c r="D16" s="20" t="s">
        <v>8</v>
      </c>
      <c r="E16" s="2"/>
      <c r="F16" s="3" t="s">
        <v>7</v>
      </c>
      <c r="G16" s="12">
        <f>I_dia*I1_I24^((28^0.1-t^0.1)/(28^0.1-1))</f>
        <v>42.99836443662525</v>
      </c>
      <c r="H16" s="1" t="s">
        <v>8</v>
      </c>
      <c r="I16" s="2"/>
    </row>
    <row r="17" spans="1:9" ht="15">
      <c r="A17" s="1"/>
      <c r="B17" s="3"/>
      <c r="C17" s="1"/>
      <c r="D17" s="1"/>
      <c r="E17" s="2"/>
      <c r="F17" s="1"/>
      <c r="G17" s="1"/>
      <c r="H17" s="1"/>
      <c r="I17" s="2"/>
    </row>
    <row r="18" spans="1:9" ht="15">
      <c r="A18" s="1"/>
      <c r="B18" s="3"/>
      <c r="C18" s="1"/>
      <c r="D18" s="1"/>
      <c r="E18" s="2"/>
      <c r="F18" s="1"/>
      <c r="G18" s="1"/>
      <c r="H18" s="1"/>
      <c r="I18" s="2"/>
    </row>
    <row r="19" spans="1:9" ht="6" customHeight="1">
      <c r="A19" s="2"/>
      <c r="B19" s="4"/>
      <c r="C19" s="2"/>
      <c r="D19" s="2"/>
      <c r="E19" s="2"/>
      <c r="F19" s="2"/>
      <c r="G19" s="2"/>
      <c r="H19" s="2"/>
      <c r="I19" s="2"/>
    </row>
    <row r="20" spans="1:9" ht="15">
      <c r="A20" s="1"/>
      <c r="B20" s="3"/>
      <c r="C20" s="1"/>
      <c r="D20" s="1"/>
      <c r="E20" s="6"/>
      <c r="F20" s="1"/>
      <c r="G20" s="1"/>
      <c r="H20" s="1"/>
      <c r="I20" s="1"/>
    </row>
    <row r="21" spans="1:9" ht="15">
      <c r="A21" s="1"/>
      <c r="B21" s="1"/>
      <c r="C21" s="1"/>
      <c r="D21" s="1"/>
      <c r="E21" s="6"/>
      <c r="F21" s="1"/>
      <c r="G21" s="1"/>
      <c r="H21" s="1"/>
      <c r="I21" s="1"/>
    </row>
    <row r="22" spans="1:9" ht="15">
      <c r="A22" s="1"/>
      <c r="B22" s="1"/>
      <c r="C22" s="1"/>
      <c r="D22" s="1"/>
      <c r="E22" s="6"/>
      <c r="F22" s="1"/>
      <c r="G22" s="1"/>
      <c r="H22" s="1"/>
      <c r="I22" s="1"/>
    </row>
    <row r="23" spans="1:9" ht="15">
      <c r="A23" s="1"/>
      <c r="B23" s="1"/>
      <c r="C23" s="1"/>
      <c r="D23" s="1"/>
      <c r="E23" s="6"/>
      <c r="F23" s="1"/>
      <c r="G23" s="1"/>
      <c r="H23" s="1"/>
      <c r="I23" s="1"/>
    </row>
    <row r="24" spans="1:9" ht="15">
      <c r="A24" s="1"/>
      <c r="B24" s="1"/>
      <c r="C24" s="1"/>
      <c r="D24" s="1"/>
      <c r="E24" s="6"/>
      <c r="F24" s="1"/>
      <c r="G24" s="1"/>
      <c r="H24" s="1"/>
      <c r="I24" s="1"/>
    </row>
    <row r="25" spans="1:9" ht="15">
      <c r="A25" s="1"/>
      <c r="B25" s="1"/>
      <c r="C25" s="1"/>
      <c r="D25" s="1"/>
      <c r="E25" s="6"/>
      <c r="F25" s="1"/>
      <c r="G25" s="1"/>
      <c r="H25" s="1"/>
      <c r="I25" s="1"/>
    </row>
    <row r="26" spans="1:9" ht="15">
      <c r="A26" s="1"/>
      <c r="B26" s="1"/>
      <c r="C26" s="1"/>
      <c r="D26" s="1"/>
      <c r="E26" s="6"/>
      <c r="F26" s="1"/>
      <c r="G26" s="1"/>
      <c r="H26" s="1"/>
      <c r="I26" s="1"/>
    </row>
    <row r="27" ht="12.75">
      <c r="E27" s="7"/>
    </row>
    <row r="28" ht="12.75">
      <c r="E28" s="7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Salamanca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javisan44 javisan44</cp:lastModifiedBy>
  <dcterms:created xsi:type="dcterms:W3CDTF">2009-07-23T19:26:21Z</dcterms:created>
  <dcterms:modified xsi:type="dcterms:W3CDTF">2022-02-26T21:37:15Z</dcterms:modified>
  <cp:category/>
  <cp:version/>
  <cp:contentType/>
  <cp:contentStatus/>
</cp:coreProperties>
</file>